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PIA KOMP\Przetargi\Ogłoszenia\2021\4.2021 Sukcesywna dostawa kostki\Do zatwierdzenia\"/>
    </mc:Choice>
  </mc:AlternateContent>
  <bookViews>
    <workbookView xWindow="0" yWindow="0" windowWidth="28800" windowHeight="12435"/>
  </bookViews>
  <sheets>
    <sheet name="Wartość materiałów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1" l="1"/>
  <c r="L8" i="1" s="1"/>
  <c r="K10" i="1"/>
  <c r="L10" i="1" s="1"/>
  <c r="K12" i="1"/>
  <c r="L12" i="1" s="1"/>
  <c r="K14" i="1"/>
  <c r="L14" i="1" s="1"/>
  <c r="K16" i="1"/>
  <c r="L16" i="1" s="1"/>
  <c r="K18" i="1"/>
  <c r="L18" i="1" s="1"/>
  <c r="K20" i="1"/>
  <c r="L20" i="1" s="1"/>
  <c r="K22" i="1"/>
  <c r="L22" i="1" s="1"/>
  <c r="K24" i="1"/>
  <c r="L24" i="1" s="1"/>
  <c r="K26" i="1"/>
  <c r="L26" i="1" s="1"/>
  <c r="K28" i="1"/>
  <c r="L28" i="1" s="1"/>
  <c r="K6" i="1"/>
  <c r="L6" i="1" s="1"/>
  <c r="L30" i="1" l="1"/>
  <c r="K30" i="1"/>
</calcChain>
</file>

<file path=xl/sharedStrings.xml><?xml version="1.0" encoding="utf-8"?>
<sst xmlns="http://schemas.openxmlformats.org/spreadsheetml/2006/main" count="87" uniqueCount="47">
  <si>
    <t>1.</t>
  </si>
  <si>
    <t>Lp.</t>
  </si>
  <si>
    <t>RODZAJ MATERIAŁU</t>
  </si>
  <si>
    <t xml:space="preserve">SZACUNKOWA ILOŚĆ 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</si>
  <si>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</si>
  <si>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</si>
  <si>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</si>
  <si>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</si>
  <si>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</si>
  <si>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</si>
  <si>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</si>
  <si>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</si>
  <si>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</si>
  <si>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</si>
  <si>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</si>
  <si>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1500 m2</t>
  </si>
  <si>
    <t>Kostka brukowa betonowa o wym. 100x200mm gr. 8 cm, szara</t>
  </si>
  <si>
    <t>Kostka brukowa betonowa o wym. 100x200mm gr. 8 cm, kolorowa</t>
  </si>
  <si>
    <t>Krawężnik betonowy najazdowy o wym. 150x220x1000 mm, szary</t>
  </si>
  <si>
    <t>Obrzeże betonowe o wym. 60x200x1000 mm, szare</t>
  </si>
  <si>
    <t>Obrzeże betonowe o wym. 80x300x1000 mm, szare</t>
  </si>
  <si>
    <t>Obrzeże betonowe o wym. 80x300x1000 mm, kolorowe</t>
  </si>
  <si>
    <t>Kostka brukowa betonowa o wym. 100x200mm gr. 6 cm, kolorowa</t>
  </si>
  <si>
    <t>Kostka brukowa betonowa o wym. 100x200mm gr. 6 cm, szara</t>
  </si>
  <si>
    <t>100 szt.</t>
  </si>
  <si>
    <t>1000 szt.</t>
  </si>
  <si>
    <t>500 szt.</t>
  </si>
  <si>
    <t>Kostka brukowa betonowa o mocno zaokrąglonych narożach i krawędziach gr. 8 cm, szara</t>
  </si>
  <si>
    <t>Obrzeże betonowe o wym. 60x200x1000 mm,  kolorowe</t>
  </si>
  <si>
    <t>Krawężnik betonowy prosty o wym. 150x300x1000 mm, szary</t>
  </si>
  <si>
    <t>7000 m2</t>
  </si>
  <si>
    <t>700 szt.</t>
  </si>
  <si>
    <t>Cena</t>
  </si>
  <si>
    <t>3001 m2</t>
  </si>
  <si>
    <t>3002 m2</t>
  </si>
  <si>
    <t>3003 m2</t>
  </si>
  <si>
    <t>3004 m2</t>
  </si>
  <si>
    <t>Wartość netto</t>
  </si>
  <si>
    <t>Krawężnik betonowy skośny o wym. 150x220/300x1000 mm, szary</t>
  </si>
  <si>
    <t>ZESTAWIENIE MATERIAŁÓW BRUKARSKICH W ZAMÓWIENIU ZPW.4.2021 
"Sukcesywna dostawa materiałów brukarskich na potrzeby 
Przedsiębiorstwa Usług Komunalnych Sp. z o.o. w Radzyniu Podlaskim"</t>
  </si>
  <si>
    <t>Wartość brutto</t>
  </si>
  <si>
    <t>RAZEM</t>
  </si>
  <si>
    <t>STAWKA PODATKU VAT (%)</t>
  </si>
  <si>
    <r>
      <t>m</t>
    </r>
    <r>
      <rPr>
        <b/>
        <vertAlign val="superscript"/>
        <sz val="11"/>
        <color theme="1"/>
        <rFont val="Czcionka tekstu podstawowego"/>
        <charset val="238"/>
      </rPr>
      <t>2</t>
    </r>
  </si>
  <si>
    <t>szt.</t>
  </si>
  <si>
    <t>Jednostka
miary</t>
  </si>
  <si>
    <t>Kalkulator wartości netto i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</si>
</sst>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vertAlign val="superscript"/>
      <sz val="11"/>
      <color theme="1"/>
      <name val="Czcionka tekstu podstawowego"/>
      <charset val="238"/>
    </font>
    <font>
      <b/>
      <sz val="11"/>
      <color theme="0"/>
      <name val="Czcionka tekstu podstawowego"/>
      <charset val="238"/>
    </font>
    <font>
      <b/>
      <u/>
      <sz val="12"/>
      <color rgb="FFFF0000"/>
      <name val="Czcionka tekstu podstawowego"/>
      <charset val="238"/>
    </font>
    <font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 tint="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2" fontId="0" fillId="0" borderId="0" xfId="0" applyNumberFormat="1" applyAlignment="1">
      <alignment horizontal="center" vertical="center"/>
    </xf>
    <xf numFmtId="0" fontId="0" fillId="0" borderId="1" xfId="0" applyBorder="1"/>
    <xf numFmtId="0" fontId="0" fillId="0" borderId="10" xfId="0" applyBorder="1"/>
    <xf numFmtId="2" fontId="1" fillId="2" borderId="15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0" fontId="4" fillId="3" borderId="19" xfId="0" applyFont="1" applyFill="1" applyBorder="1"/>
    <xf numFmtId="0" fontId="4" fillId="3" borderId="22" xfId="0" applyFont="1" applyFill="1" applyBorder="1" applyAlignment="1">
      <alignment wrapText="1"/>
    </xf>
    <xf numFmtId="0" fontId="4" fillId="3" borderId="22" xfId="0" applyFont="1" applyFill="1" applyBorder="1"/>
    <xf numFmtId="0" fontId="0" fillId="0" borderId="3" xfId="0" applyBorder="1"/>
    <xf numFmtId="0" fontId="0" fillId="0" borderId="14" xfId="0" applyBorder="1"/>
    <xf numFmtId="0" fontId="5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2" fontId="4" fillId="3" borderId="19" xfId="0" applyNumberFormat="1" applyFont="1" applyFill="1" applyBorder="1" applyAlignment="1">
      <alignment horizontal="center" vertical="center"/>
    </xf>
    <xf numFmtId="2" fontId="4" fillId="3" borderId="22" xfId="0" applyNumberFormat="1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4" fontId="7" fillId="0" borderId="25" xfId="0" applyNumberFormat="1" applyFont="1" applyFill="1" applyBorder="1" applyAlignment="1" applyProtection="1">
      <alignment horizontal="center" vertical="center"/>
      <protection locked="0"/>
    </xf>
    <xf numFmtId="164" fontId="7" fillId="0" borderId="26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164" fontId="7" fillId="0" borderId="26" xfId="0" applyNumberFormat="1" applyFont="1" applyBorder="1" applyAlignment="1" applyProtection="1">
      <alignment horizontal="center" vertical="center"/>
      <protection locked="0"/>
    </xf>
    <xf numFmtId="164" fontId="1" fillId="2" borderId="13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7" fillId="0" borderId="27" xfId="0" applyNumberFormat="1" applyFont="1" applyBorder="1" applyAlignment="1" applyProtection="1">
      <alignment horizontal="center" vertical="center"/>
      <protection locked="0"/>
    </xf>
    <xf numFmtId="164" fontId="1" fillId="2" borderId="6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2" fontId="4" fillId="3" borderId="20" xfId="0" applyNumberFormat="1" applyFont="1" applyFill="1" applyBorder="1" applyAlignment="1">
      <alignment horizontal="center" vertical="center"/>
    </xf>
    <xf numFmtId="2" fontId="4" fillId="3" borderId="2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="85" zoomScaleNormal="85" workbookViewId="0">
      <selection activeCell="J6" sqref="J6:J7"/>
    </sheetView>
  </sheetViews>
  <sheetFormatPr defaultRowHeight="14.25"/>
  <cols>
    <col min="1" max="1" width="6.5" customWidth="1"/>
    <col min="2" max="2" width="36" customWidth="1"/>
    <col min="3" max="3" width="7.5" customWidth="1"/>
    <col min="4" max="4" width="10.375" customWidth="1"/>
    <col min="5" max="5" width="14.125" customWidth="1"/>
    <col min="6" max="6" width="0.125" hidden="1" customWidth="1"/>
    <col min="7" max="9" width="9" hidden="1" customWidth="1"/>
    <col min="10" max="10" width="13.625" style="1" customWidth="1"/>
    <col min="11" max="12" width="14" customWidth="1"/>
  </cols>
  <sheetData>
    <row r="1" spans="1:12" ht="15.75">
      <c r="A1" s="12" t="s">
        <v>46</v>
      </c>
      <c r="B1" s="12"/>
    </row>
    <row r="2" spans="1:12" ht="33" customHeight="1">
      <c r="A2" s="44" t="s">
        <v>39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55.5" customHeight="1" thickBo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ht="18.75" customHeight="1">
      <c r="A4" s="28" t="s">
        <v>1</v>
      </c>
      <c r="B4" s="30" t="s">
        <v>2</v>
      </c>
      <c r="C4" s="30"/>
      <c r="D4" s="32" t="s">
        <v>45</v>
      </c>
      <c r="E4" s="32" t="s">
        <v>3</v>
      </c>
      <c r="F4" s="7"/>
      <c r="G4" s="7"/>
      <c r="H4" s="7"/>
      <c r="I4" s="7"/>
      <c r="J4" s="20" t="s">
        <v>32</v>
      </c>
      <c r="K4" s="20" t="s">
        <v>37</v>
      </c>
      <c r="L4" s="52" t="s">
        <v>40</v>
      </c>
    </row>
    <row r="5" spans="1:12" ht="18.75" customHeight="1" thickBot="1">
      <c r="A5" s="29"/>
      <c r="B5" s="31"/>
      <c r="C5" s="31"/>
      <c r="D5" s="33"/>
      <c r="E5" s="33"/>
      <c r="F5" s="8"/>
      <c r="G5" s="9"/>
      <c r="H5" s="9"/>
      <c r="I5" s="9"/>
      <c r="J5" s="21"/>
      <c r="K5" s="21"/>
      <c r="L5" s="53"/>
    </row>
    <row r="6" spans="1:12" ht="15.95" customHeight="1">
      <c r="A6" s="34" t="s">
        <v>0</v>
      </c>
      <c r="B6" s="35" t="s">
        <v>27</v>
      </c>
      <c r="C6" s="35"/>
      <c r="D6" s="36" t="s">
        <v>43</v>
      </c>
      <c r="E6" s="36">
        <v>500</v>
      </c>
      <c r="F6" s="10"/>
      <c r="G6" s="10"/>
      <c r="H6" s="10"/>
      <c r="I6" s="11"/>
      <c r="J6" s="24"/>
      <c r="K6" s="22">
        <f>E6*J6</f>
        <v>0</v>
      </c>
      <c r="L6" s="54">
        <f>K6*($L$33/100+1)</f>
        <v>0</v>
      </c>
    </row>
    <row r="7" spans="1:12" ht="15.95" customHeight="1">
      <c r="A7" s="13"/>
      <c r="B7" s="14"/>
      <c r="C7" s="14"/>
      <c r="D7" s="15"/>
      <c r="E7" s="15"/>
      <c r="F7" s="2"/>
      <c r="G7" s="2"/>
      <c r="H7" s="2"/>
      <c r="I7" s="3"/>
      <c r="J7" s="25"/>
      <c r="K7" s="23"/>
      <c r="L7" s="42"/>
    </row>
    <row r="8" spans="1:12" ht="15.95" customHeight="1">
      <c r="A8" s="13" t="s">
        <v>4</v>
      </c>
      <c r="B8" s="14" t="s">
        <v>23</v>
      </c>
      <c r="C8" s="14"/>
      <c r="D8" s="15" t="s">
        <v>43</v>
      </c>
      <c r="E8" s="15">
        <v>3000</v>
      </c>
      <c r="F8" s="2"/>
      <c r="G8" s="2"/>
      <c r="H8" s="2"/>
      <c r="I8" s="3"/>
      <c r="J8" s="25"/>
      <c r="K8" s="23">
        <f t="shared" ref="K8" si="0">E8*J8</f>
        <v>0</v>
      </c>
      <c r="L8" s="42">
        <f t="shared" ref="L8" si="1">K8*($L$33/100+1)</f>
        <v>0</v>
      </c>
    </row>
    <row r="9" spans="1:12" ht="15.95" customHeight="1">
      <c r="A9" s="13"/>
      <c r="B9" s="14"/>
      <c r="C9" s="14"/>
      <c r="D9" s="15"/>
      <c r="E9" s="15"/>
      <c r="F9" s="2"/>
      <c r="G9" s="2"/>
      <c r="H9" s="2"/>
      <c r="I9" s="3"/>
      <c r="J9" s="25"/>
      <c r="K9" s="23"/>
      <c r="L9" s="42"/>
    </row>
    <row r="10" spans="1:12" ht="15.95" customHeight="1">
      <c r="A10" s="13" t="s">
        <v>5</v>
      </c>
      <c r="B10" s="14" t="s">
        <v>22</v>
      </c>
      <c r="C10" s="14"/>
      <c r="D10" s="15" t="s">
        <v>43</v>
      </c>
      <c r="E10" s="15">
        <v>1000</v>
      </c>
      <c r="F10" s="26" t="s">
        <v>33</v>
      </c>
      <c r="G10" s="26" t="s">
        <v>34</v>
      </c>
      <c r="H10" s="26" t="s">
        <v>35</v>
      </c>
      <c r="I10" s="27" t="s">
        <v>36</v>
      </c>
      <c r="J10" s="25"/>
      <c r="K10" s="23">
        <f t="shared" ref="K10" si="2">E10*J10</f>
        <v>0</v>
      </c>
      <c r="L10" s="42">
        <f t="shared" ref="L10" si="3">K10*($L$33/100+1)</f>
        <v>0</v>
      </c>
    </row>
    <row r="11" spans="1:12" ht="15.95" customHeight="1">
      <c r="A11" s="13"/>
      <c r="B11" s="14"/>
      <c r="C11" s="14"/>
      <c r="D11" s="15"/>
      <c r="E11" s="15"/>
      <c r="F11" s="26"/>
      <c r="G11" s="26"/>
      <c r="H11" s="26"/>
      <c r="I11" s="27"/>
      <c r="J11" s="25"/>
      <c r="K11" s="23"/>
      <c r="L11" s="42"/>
    </row>
    <row r="12" spans="1:12" ht="15.95" customHeight="1">
      <c r="A12" s="13" t="s">
        <v>6</v>
      </c>
      <c r="B12" s="14" t="s">
        <v>16</v>
      </c>
      <c r="C12" s="14"/>
      <c r="D12" s="15" t="s">
        <v>43</v>
      </c>
      <c r="E12" s="15">
        <v>3000</v>
      </c>
      <c r="F12" s="26" t="s">
        <v>30</v>
      </c>
      <c r="G12" s="26" t="s">
        <v>30</v>
      </c>
      <c r="H12" s="26" t="s">
        <v>30</v>
      </c>
      <c r="I12" s="27" t="s">
        <v>30</v>
      </c>
      <c r="J12" s="37"/>
      <c r="K12" s="23">
        <f t="shared" ref="K12" si="4">E12*J12</f>
        <v>0</v>
      </c>
      <c r="L12" s="42">
        <f t="shared" ref="L12" si="5">K12*($L$33/100+1)</f>
        <v>0</v>
      </c>
    </row>
    <row r="13" spans="1:12" ht="15.95" customHeight="1">
      <c r="A13" s="13"/>
      <c r="B13" s="14"/>
      <c r="C13" s="14"/>
      <c r="D13" s="15"/>
      <c r="E13" s="15"/>
      <c r="F13" s="26"/>
      <c r="G13" s="26"/>
      <c r="H13" s="26"/>
      <c r="I13" s="27"/>
      <c r="J13" s="37"/>
      <c r="K13" s="23"/>
      <c r="L13" s="42"/>
    </row>
    <row r="14" spans="1:12" ht="15.95" customHeight="1">
      <c r="A14" s="13" t="s">
        <v>7</v>
      </c>
      <c r="B14" s="14" t="s">
        <v>17</v>
      </c>
      <c r="C14" s="14"/>
      <c r="D14" s="15" t="s">
        <v>43</v>
      </c>
      <c r="E14" s="15">
        <v>1000</v>
      </c>
      <c r="F14" s="26" t="s">
        <v>15</v>
      </c>
      <c r="G14" s="26" t="s">
        <v>15</v>
      </c>
      <c r="H14" s="26" t="s">
        <v>15</v>
      </c>
      <c r="I14" s="27" t="s">
        <v>15</v>
      </c>
      <c r="J14" s="37"/>
      <c r="K14" s="23">
        <f t="shared" ref="K14" si="6">E14*J14</f>
        <v>0</v>
      </c>
      <c r="L14" s="42">
        <f t="shared" ref="L14" si="7">K14*($L$33/100+1)</f>
        <v>0</v>
      </c>
    </row>
    <row r="15" spans="1:12" ht="15.95" customHeight="1">
      <c r="A15" s="13"/>
      <c r="B15" s="14"/>
      <c r="C15" s="14"/>
      <c r="D15" s="15"/>
      <c r="E15" s="15"/>
      <c r="F15" s="26"/>
      <c r="G15" s="26"/>
      <c r="H15" s="26"/>
      <c r="I15" s="27"/>
      <c r="J15" s="37"/>
      <c r="K15" s="23"/>
      <c r="L15" s="42"/>
    </row>
    <row r="16" spans="1:12" ht="15.95" customHeight="1">
      <c r="A16" s="13" t="s">
        <v>8</v>
      </c>
      <c r="B16" s="14" t="s">
        <v>29</v>
      </c>
      <c r="C16" s="14"/>
      <c r="D16" s="15" t="s">
        <v>44</v>
      </c>
      <c r="E16" s="15">
        <v>1000</v>
      </c>
      <c r="F16" s="26" t="s">
        <v>25</v>
      </c>
      <c r="G16" s="26" t="s">
        <v>25</v>
      </c>
      <c r="H16" s="26" t="s">
        <v>25</v>
      </c>
      <c r="I16" s="27" t="s">
        <v>25</v>
      </c>
      <c r="J16" s="37"/>
      <c r="K16" s="23">
        <f t="shared" ref="K16" si="8">E16*J16</f>
        <v>0</v>
      </c>
      <c r="L16" s="42">
        <f t="shared" ref="L16" si="9">K16*($L$33/100+1)</f>
        <v>0</v>
      </c>
    </row>
    <row r="17" spans="1:12" ht="15.95" customHeight="1">
      <c r="A17" s="13"/>
      <c r="B17" s="14"/>
      <c r="C17" s="14"/>
      <c r="D17" s="15"/>
      <c r="E17" s="15"/>
      <c r="F17" s="26"/>
      <c r="G17" s="26"/>
      <c r="H17" s="26"/>
      <c r="I17" s="27"/>
      <c r="J17" s="37"/>
      <c r="K17" s="23"/>
      <c r="L17" s="42"/>
    </row>
    <row r="18" spans="1:12" ht="15.95" customHeight="1">
      <c r="A18" s="13" t="s">
        <v>9</v>
      </c>
      <c r="B18" s="14" t="s">
        <v>38</v>
      </c>
      <c r="C18" s="14"/>
      <c r="D18" s="15" t="s">
        <v>44</v>
      </c>
      <c r="E18" s="15">
        <v>50</v>
      </c>
      <c r="F18" s="26" t="s">
        <v>24</v>
      </c>
      <c r="G18" s="26" t="s">
        <v>24</v>
      </c>
      <c r="H18" s="26" t="s">
        <v>24</v>
      </c>
      <c r="I18" s="27" t="s">
        <v>24</v>
      </c>
      <c r="J18" s="37"/>
      <c r="K18" s="23">
        <f t="shared" ref="K18" si="10">E18*J18</f>
        <v>0</v>
      </c>
      <c r="L18" s="42">
        <f t="shared" ref="L18" si="11">K18*($L$33/100+1)</f>
        <v>0</v>
      </c>
    </row>
    <row r="19" spans="1:12" ht="15.95" customHeight="1">
      <c r="A19" s="13"/>
      <c r="B19" s="14"/>
      <c r="C19" s="14"/>
      <c r="D19" s="15"/>
      <c r="E19" s="15"/>
      <c r="F19" s="26"/>
      <c r="G19" s="26"/>
      <c r="H19" s="26"/>
      <c r="I19" s="27"/>
      <c r="J19" s="37"/>
      <c r="K19" s="23"/>
      <c r="L19" s="42"/>
    </row>
    <row r="20" spans="1:12" ht="15.95" customHeight="1">
      <c r="A20" s="13" t="s">
        <v>10</v>
      </c>
      <c r="B20" s="14" t="s">
        <v>18</v>
      </c>
      <c r="C20" s="14"/>
      <c r="D20" s="15" t="s">
        <v>44</v>
      </c>
      <c r="E20" s="15">
        <v>500</v>
      </c>
      <c r="F20" s="26" t="s">
        <v>26</v>
      </c>
      <c r="G20" s="26" t="s">
        <v>26</v>
      </c>
      <c r="H20" s="26" t="s">
        <v>26</v>
      </c>
      <c r="I20" s="27" t="s">
        <v>26</v>
      </c>
      <c r="J20" s="37"/>
      <c r="K20" s="23">
        <f t="shared" ref="K20" si="12">E20*J20</f>
        <v>0</v>
      </c>
      <c r="L20" s="42">
        <f t="shared" ref="L20" si="13">K20*($L$33/100+1)</f>
        <v>0</v>
      </c>
    </row>
    <row r="21" spans="1:12" ht="15.95" customHeight="1">
      <c r="A21" s="13"/>
      <c r="B21" s="14"/>
      <c r="C21" s="14"/>
      <c r="D21" s="15"/>
      <c r="E21" s="15"/>
      <c r="F21" s="26"/>
      <c r="G21" s="26"/>
      <c r="H21" s="26"/>
      <c r="I21" s="27"/>
      <c r="J21" s="37"/>
      <c r="K21" s="23"/>
      <c r="L21" s="42"/>
    </row>
    <row r="22" spans="1:12" ht="15.95" customHeight="1">
      <c r="A22" s="13" t="s">
        <v>11</v>
      </c>
      <c r="B22" s="14" t="s">
        <v>19</v>
      </c>
      <c r="C22" s="14"/>
      <c r="D22" s="15" t="s">
        <v>44</v>
      </c>
      <c r="E22" s="15">
        <v>1000</v>
      </c>
      <c r="F22" s="26" t="s">
        <v>25</v>
      </c>
      <c r="G22" s="26" t="s">
        <v>25</v>
      </c>
      <c r="H22" s="26" t="s">
        <v>25</v>
      </c>
      <c r="I22" s="27" t="s">
        <v>25</v>
      </c>
      <c r="J22" s="37"/>
      <c r="K22" s="23">
        <f t="shared" ref="K22" si="14">E22*J22</f>
        <v>0</v>
      </c>
      <c r="L22" s="42">
        <f t="shared" ref="L22" si="15">K22*($L$33/100+1)</f>
        <v>0</v>
      </c>
    </row>
    <row r="23" spans="1:12" ht="15.95" customHeight="1">
      <c r="A23" s="13"/>
      <c r="B23" s="14"/>
      <c r="C23" s="14"/>
      <c r="D23" s="15"/>
      <c r="E23" s="15"/>
      <c r="F23" s="26"/>
      <c r="G23" s="26"/>
      <c r="H23" s="26"/>
      <c r="I23" s="27"/>
      <c r="J23" s="37"/>
      <c r="K23" s="23"/>
      <c r="L23" s="42"/>
    </row>
    <row r="24" spans="1:12" ht="15.95" customHeight="1">
      <c r="A24" s="13" t="s">
        <v>12</v>
      </c>
      <c r="B24" s="14" t="s">
        <v>28</v>
      </c>
      <c r="C24" s="14"/>
      <c r="D24" s="15" t="s">
        <v>44</v>
      </c>
      <c r="E24" s="15">
        <v>500</v>
      </c>
      <c r="F24" s="26" t="s">
        <v>26</v>
      </c>
      <c r="G24" s="26" t="s">
        <v>26</v>
      </c>
      <c r="H24" s="26" t="s">
        <v>26</v>
      </c>
      <c r="I24" s="27" t="s">
        <v>26</v>
      </c>
      <c r="J24" s="37"/>
      <c r="K24" s="23">
        <f t="shared" ref="K24" si="16">E24*J24</f>
        <v>0</v>
      </c>
      <c r="L24" s="42">
        <f t="shared" ref="L24" si="17">K24*($L$33/100+1)</f>
        <v>0</v>
      </c>
    </row>
    <row r="25" spans="1:12" ht="15.95" customHeight="1">
      <c r="A25" s="13"/>
      <c r="B25" s="14"/>
      <c r="C25" s="14"/>
      <c r="D25" s="15"/>
      <c r="E25" s="15"/>
      <c r="F25" s="26"/>
      <c r="G25" s="26"/>
      <c r="H25" s="26"/>
      <c r="I25" s="27"/>
      <c r="J25" s="37"/>
      <c r="K25" s="23"/>
      <c r="L25" s="42"/>
    </row>
    <row r="26" spans="1:12" ht="15.95" customHeight="1">
      <c r="A26" s="13" t="s">
        <v>13</v>
      </c>
      <c r="B26" s="16" t="s">
        <v>20</v>
      </c>
      <c r="C26" s="16"/>
      <c r="D26" s="15" t="s">
        <v>44</v>
      </c>
      <c r="E26" s="15">
        <v>500</v>
      </c>
      <c r="F26" s="26" t="s">
        <v>31</v>
      </c>
      <c r="G26" s="26" t="s">
        <v>31</v>
      </c>
      <c r="H26" s="26" t="s">
        <v>31</v>
      </c>
      <c r="I26" s="27" t="s">
        <v>31</v>
      </c>
      <c r="J26" s="37"/>
      <c r="K26" s="23">
        <f t="shared" ref="K26" si="18">E26*J26</f>
        <v>0</v>
      </c>
      <c r="L26" s="42">
        <f t="shared" ref="L26" si="19">K26*($L$33/100+1)</f>
        <v>0</v>
      </c>
    </row>
    <row r="27" spans="1:12" ht="15.95" customHeight="1">
      <c r="A27" s="13"/>
      <c r="B27" s="16"/>
      <c r="C27" s="16"/>
      <c r="D27" s="15"/>
      <c r="E27" s="15"/>
      <c r="F27" s="26"/>
      <c r="G27" s="26"/>
      <c r="H27" s="26"/>
      <c r="I27" s="27"/>
      <c r="J27" s="37"/>
      <c r="K27" s="23"/>
      <c r="L27" s="42"/>
    </row>
    <row r="28" spans="1:12" ht="15.95" customHeight="1">
      <c r="A28" s="13" t="s">
        <v>14</v>
      </c>
      <c r="B28" s="16" t="s">
        <v>21</v>
      </c>
      <c r="C28" s="16"/>
      <c r="D28" s="15" t="s">
        <v>44</v>
      </c>
      <c r="E28" s="15">
        <v>100</v>
      </c>
      <c r="F28" s="26" t="s">
        <v>24</v>
      </c>
      <c r="G28" s="26" t="s">
        <v>24</v>
      </c>
      <c r="H28" s="26" t="s">
        <v>24</v>
      </c>
      <c r="I28" s="27" t="s">
        <v>24</v>
      </c>
      <c r="J28" s="37"/>
      <c r="K28" s="23">
        <f t="shared" ref="K28" si="20">E28*J28</f>
        <v>0</v>
      </c>
      <c r="L28" s="42">
        <f t="shared" ref="L28" si="21">K28*($L$33/100+1)</f>
        <v>0</v>
      </c>
    </row>
    <row r="29" spans="1:12" ht="15.95" customHeight="1" thickBot="1">
      <c r="A29" s="17"/>
      <c r="B29" s="18"/>
      <c r="C29" s="18"/>
      <c r="D29" s="19"/>
      <c r="E29" s="19"/>
      <c r="F29" s="39"/>
      <c r="G29" s="39"/>
      <c r="H29" s="39"/>
      <c r="I29" s="40"/>
      <c r="J29" s="41"/>
      <c r="K29" s="38"/>
      <c r="L29" s="43"/>
    </row>
    <row r="30" spans="1:12" ht="30.75" customHeight="1" thickBot="1">
      <c r="J30" s="4" t="s">
        <v>41</v>
      </c>
      <c r="K30" s="5">
        <f>SUM(K6:K29)</f>
        <v>0</v>
      </c>
      <c r="L30" s="6">
        <f>SUM(L6:L29)</f>
        <v>0</v>
      </c>
    </row>
    <row r="32" spans="1:12" ht="15" thickBot="1"/>
    <row r="33" spans="10:12">
      <c r="J33" s="46" t="s">
        <v>42</v>
      </c>
      <c r="K33" s="47"/>
      <c r="L33" s="50">
        <v>23</v>
      </c>
    </row>
    <row r="34" spans="10:12" ht="15" thickBot="1">
      <c r="J34" s="48"/>
      <c r="K34" s="49"/>
      <c r="L34" s="51"/>
    </row>
  </sheetData>
  <sheetProtection algorithmName="SHA-512" hashValue="NMOQbMz6uPm+COUOtc2cnLXQ6FkTaYnzeszaDuosFYVjiuYvrNjwQ5sRhAPnoUoMklnhAk1TOCqHhmoMpGyp+Q==" saltValue="czbQK47xeNl0DzNn19VMgQ==" spinCount="100000" sheet="1" objects="1" scenarios="1" selectLockedCells="1"/>
  <mergeCells count="135">
    <mergeCell ref="L22:L23"/>
    <mergeCell ref="L24:L25"/>
    <mergeCell ref="L26:L27"/>
    <mergeCell ref="L28:L29"/>
    <mergeCell ref="A2:L3"/>
    <mergeCell ref="J33:K34"/>
    <mergeCell ref="L33:L34"/>
    <mergeCell ref="K8:K9"/>
    <mergeCell ref="K10:K11"/>
    <mergeCell ref="K12:K13"/>
    <mergeCell ref="K14:K15"/>
    <mergeCell ref="K16:K17"/>
    <mergeCell ref="K18:K19"/>
    <mergeCell ref="K20:K21"/>
    <mergeCell ref="L4:L5"/>
    <mergeCell ref="L6:L7"/>
    <mergeCell ref="L8:L9"/>
    <mergeCell ref="L10:L11"/>
    <mergeCell ref="L12:L13"/>
    <mergeCell ref="L14:L15"/>
    <mergeCell ref="L16:L17"/>
    <mergeCell ref="L18:L19"/>
    <mergeCell ref="L20:L21"/>
    <mergeCell ref="K22:K23"/>
    <mergeCell ref="K24:K25"/>
    <mergeCell ref="K26:K27"/>
    <mergeCell ref="K28:K29"/>
    <mergeCell ref="F28:F29"/>
    <mergeCell ref="G28:G29"/>
    <mergeCell ref="H28:H29"/>
    <mergeCell ref="I28:I29"/>
    <mergeCell ref="J28:J29"/>
    <mergeCell ref="F26:F27"/>
    <mergeCell ref="G26:G27"/>
    <mergeCell ref="H26:H27"/>
    <mergeCell ref="I26:I27"/>
    <mergeCell ref="J26:J27"/>
    <mergeCell ref="F24:F25"/>
    <mergeCell ref="G24:G25"/>
    <mergeCell ref="H24:H25"/>
    <mergeCell ref="I24:I25"/>
    <mergeCell ref="J24:J25"/>
    <mergeCell ref="F22:F23"/>
    <mergeCell ref="G22:G23"/>
    <mergeCell ref="H22:H23"/>
    <mergeCell ref="I22:I23"/>
    <mergeCell ref="J22:J23"/>
    <mergeCell ref="F20:F21"/>
    <mergeCell ref="G20:G21"/>
    <mergeCell ref="H20:H21"/>
    <mergeCell ref="I20:I21"/>
    <mergeCell ref="J20:J21"/>
    <mergeCell ref="F18:F19"/>
    <mergeCell ref="G18:G19"/>
    <mergeCell ref="H18:H19"/>
    <mergeCell ref="I18:I19"/>
    <mergeCell ref="J18:J19"/>
    <mergeCell ref="F16:F17"/>
    <mergeCell ref="G16:G17"/>
    <mergeCell ref="H16:H17"/>
    <mergeCell ref="I16:I17"/>
    <mergeCell ref="J16:J17"/>
    <mergeCell ref="F14:F15"/>
    <mergeCell ref="G14:G15"/>
    <mergeCell ref="H14:H15"/>
    <mergeCell ref="I14:I15"/>
    <mergeCell ref="J14:J15"/>
    <mergeCell ref="F12:F13"/>
    <mergeCell ref="G12:G13"/>
    <mergeCell ref="H12:H13"/>
    <mergeCell ref="I12:I13"/>
    <mergeCell ref="J12:J13"/>
    <mergeCell ref="K4:K5"/>
    <mergeCell ref="K6:K7"/>
    <mergeCell ref="A8:A9"/>
    <mergeCell ref="B8:C9"/>
    <mergeCell ref="E8:E9"/>
    <mergeCell ref="A10:A11"/>
    <mergeCell ref="B10:C11"/>
    <mergeCell ref="E10:E11"/>
    <mergeCell ref="D8:D9"/>
    <mergeCell ref="D10:D11"/>
    <mergeCell ref="J4:J5"/>
    <mergeCell ref="J6:J7"/>
    <mergeCell ref="F10:F11"/>
    <mergeCell ref="G10:G11"/>
    <mergeCell ref="H10:H11"/>
    <mergeCell ref="I10:I11"/>
    <mergeCell ref="J10:J11"/>
    <mergeCell ref="J8:J9"/>
    <mergeCell ref="A4:A5"/>
    <mergeCell ref="B4:C5"/>
    <mergeCell ref="E4:E5"/>
    <mergeCell ref="A6:A7"/>
    <mergeCell ref="B6:C7"/>
    <mergeCell ref="E6:E7"/>
    <mergeCell ref="A28:A29"/>
    <mergeCell ref="B28:C29"/>
    <mergeCell ref="E28:E29"/>
    <mergeCell ref="D26:D27"/>
    <mergeCell ref="D28:D29"/>
    <mergeCell ref="A18:A19"/>
    <mergeCell ref="B18:C19"/>
    <mergeCell ref="E18:E19"/>
    <mergeCell ref="A20:A21"/>
    <mergeCell ref="B20:C21"/>
    <mergeCell ref="E20:E21"/>
    <mergeCell ref="D18:D19"/>
    <mergeCell ref="D20:D21"/>
    <mergeCell ref="A22:A23"/>
    <mergeCell ref="B22:C23"/>
    <mergeCell ref="E22:E23"/>
    <mergeCell ref="A1:B1"/>
    <mergeCell ref="A24:A25"/>
    <mergeCell ref="B24:C25"/>
    <mergeCell ref="E24:E25"/>
    <mergeCell ref="D22:D23"/>
    <mergeCell ref="D24:D25"/>
    <mergeCell ref="A26:A27"/>
    <mergeCell ref="B26:C27"/>
    <mergeCell ref="E26:E27"/>
    <mergeCell ref="A12:A13"/>
    <mergeCell ref="B12:C13"/>
    <mergeCell ref="E12:E13"/>
    <mergeCell ref="A14:A15"/>
    <mergeCell ref="B14:C15"/>
    <mergeCell ref="E14:E15"/>
    <mergeCell ref="D12:D13"/>
    <mergeCell ref="D14:D15"/>
    <mergeCell ref="A16:A17"/>
    <mergeCell ref="B16:C17"/>
    <mergeCell ref="E16:E17"/>
    <mergeCell ref="D16:D17"/>
    <mergeCell ref="D4:D5"/>
    <mergeCell ref="D6:D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Wartość materiałów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tadzik</dc:creator>
  <cp:lastModifiedBy>Mariusz Frączek</cp:lastModifiedBy>
  <cp:lastPrinted>2018-03-27T11:30:46Z</cp:lastPrinted>
  <dcterms:created xsi:type="dcterms:W3CDTF">2018-03-20T09:39:25Z</dcterms:created>
  <dcterms:modified xsi:type="dcterms:W3CDTF">2021-03-31T10:56:00Z</dcterms:modified>
</cp:coreProperties>
</file>