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PIA KOMP\Przetargi\Ogłoszenia\2021\5.2021 Sukcesywna dostawa worków foliowych\"/>
    </mc:Choice>
  </mc:AlternateContent>
  <bookViews>
    <workbookView xWindow="0" yWindow="0" windowWidth="28800" windowHeight="12435"/>
  </bookViews>
  <sheets>
    <sheet name="Wartość materiałów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" l="1"/>
  <c r="J8" i="1" s="1"/>
  <c r="I10" i="1"/>
  <c r="J10" i="1" s="1"/>
  <c r="I12" i="1"/>
  <c r="J12" i="1" s="1"/>
  <c r="I14" i="1"/>
  <c r="J14" i="1" s="1"/>
  <c r="I16" i="1"/>
  <c r="J16" i="1" s="1"/>
  <c r="I18" i="1"/>
  <c r="J18" i="1" s="1"/>
  <c r="I20" i="1"/>
  <c r="J20" i="1" s="1"/>
  <c r="I6" i="1"/>
  <c r="J6" i="1" s="1"/>
  <c r="J22" i="1" l="1"/>
  <c r="I22" i="1"/>
</calcChain>
</file>

<file path=xl/sharedStrings.xml><?xml version="1.0" encoding="utf-8"?>
<sst xmlns="http://schemas.openxmlformats.org/spreadsheetml/2006/main" count="50" uniqueCount="35">
  <si>
    <t>1.</t>
  </si>
  <si>
    <t>Lp.</t>
  </si>
  <si>
    <t xml:space="preserve">SZACUNKOWA ILOŚĆ </t>
  </si>
  <si>
    <t>2.</t>
  </si>
  <si>
    <t>3.</t>
  </si>
  <si>
    <t>4.</t>
  </si>
  <si>
    <t>5.</t>
  </si>
  <si>
    <t>6.</t>
  </si>
  <si>
    <t>7.</t>
  </si>
  <si>
    <t>8.</t>
  </si>
  <si>
    <t>1500 m2</t>
  </si>
  <si>
    <t>100 szt.</t>
  </si>
  <si>
    <t>1000 szt.</t>
  </si>
  <si>
    <t>500 szt.</t>
  </si>
  <si>
    <t>7000 m2</t>
  </si>
  <si>
    <t>Cena</t>
  </si>
  <si>
    <t>3001 m2</t>
  </si>
  <si>
    <t>3002 m2</t>
  </si>
  <si>
    <t>3003 m2</t>
  </si>
  <si>
    <t>3004 m2</t>
  </si>
  <si>
    <t>Wartość netto</t>
  </si>
  <si>
    <t>Wartość brutto</t>
  </si>
  <si>
    <t>RAZEM</t>
  </si>
  <si>
    <t>STAWKA PODATKU VAT (%)</t>
  </si>
  <si>
    <t>Kalkulator wartości netto i brutto</t>
  </si>
  <si>
    <t>RODZAJ WORKA FOLIOWEGO</t>
  </si>
  <si>
    <t>Brązowy, 20L (ulegający oxy-degradacji)</t>
  </si>
  <si>
    <t>Brązowy, 30L (ulegający oxy-degradacji)</t>
  </si>
  <si>
    <t>Brązowy, 120L</t>
  </si>
  <si>
    <t>Żółty, 120L</t>
  </si>
  <si>
    <t>Niebieski, 120L</t>
  </si>
  <si>
    <t>Zielony, 120L</t>
  </si>
  <si>
    <t>Szary, 120L</t>
  </si>
  <si>
    <t>Czarny, 120L</t>
  </si>
  <si>
    <t>ZESTAWIENIE WORKÓW FOLIOWYCH W ZAMÓWIENIU ZPW.5.2021 
"Sukcesywna dostawa worków foliowych na odpady na potrzeby 
Przedsiębiorstwa Usług Komunalnych Sp. z o.o. w Radzyniu Podlaskim"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</si>
</sst>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00\ &quot;zł&quot;"/>
  </numFmts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sz val="11"/>
      <color theme="0"/>
      <name val="Czcionka tekstu podstawowego"/>
      <charset val="238"/>
    </font>
    <font>
      <b/>
      <u/>
      <sz val="12"/>
      <color rgb="FFFF0000"/>
      <name val="Czcionka tekstu podstawowego"/>
      <charset val="238"/>
    </font>
    <font>
      <sz val="12"/>
      <color theme="1"/>
      <name val="Czcionka tekstu podstawowego"/>
      <family val="2"/>
      <charset val="238"/>
    </font>
    <font>
      <i/>
      <sz val="12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 tint="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2" fontId="0" fillId="0" borderId="0" xfId="0" applyNumberFormat="1" applyAlignment="1">
      <alignment horizontal="center" vertical="center"/>
    </xf>
    <xf numFmtId="0" fontId="0" fillId="0" borderId="1" xfId="0" applyBorder="1"/>
    <xf numFmtId="0" fontId="0" fillId="0" borderId="10" xfId="0" applyBorder="1"/>
    <xf numFmtId="2" fontId="1" fillId="2" borderId="15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0" fontId="3" fillId="3" borderId="19" xfId="0" applyFont="1" applyFill="1" applyBorder="1"/>
    <xf numFmtId="0" fontId="3" fillId="3" borderId="22" xfId="0" applyFont="1" applyFill="1" applyBorder="1" applyAlignment="1">
      <alignment wrapText="1"/>
    </xf>
    <xf numFmtId="0" fontId="3" fillId="3" borderId="22" xfId="0" applyFont="1" applyFill="1" applyBorder="1"/>
    <xf numFmtId="0" fontId="0" fillId="0" borderId="3" xfId="0" applyBorder="1"/>
    <xf numFmtId="0" fontId="0" fillId="0" borderId="14" xfId="0" applyBorder="1"/>
    <xf numFmtId="0" fontId="4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3" fontId="1" fillId="2" borderId="8" xfId="0" applyNumberFormat="1" applyFont="1" applyFill="1" applyBorder="1" applyAlignment="1">
      <alignment horizontal="center" vertical="center"/>
    </xf>
    <xf numFmtId="2" fontId="3" fillId="3" borderId="19" xfId="0" applyNumberFormat="1" applyFont="1" applyFill="1" applyBorder="1" applyAlignment="1">
      <alignment horizontal="center" vertical="center"/>
    </xf>
    <xf numFmtId="2" fontId="3" fillId="3" borderId="22" xfId="0" applyNumberFormat="1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5" fontId="5" fillId="0" borderId="28" xfId="0" applyNumberFormat="1" applyFont="1" applyFill="1" applyBorder="1" applyAlignment="1" applyProtection="1">
      <alignment horizontal="center" vertical="center"/>
      <protection locked="0"/>
    </xf>
    <xf numFmtId="165" fontId="5" fillId="0" borderId="26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center" vertical="center"/>
    </xf>
    <xf numFmtId="165" fontId="5" fillId="0" borderId="26" xfId="0" applyNumberFormat="1" applyFont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5" fillId="0" borderId="2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2" fontId="3" fillId="3" borderId="2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85" zoomScaleNormal="85" workbookViewId="0">
      <selection activeCell="H6" sqref="H6:H7"/>
    </sheetView>
  </sheetViews>
  <sheetFormatPr defaultRowHeight="14.25"/>
  <cols>
    <col min="1" max="1" width="6.5" customWidth="1"/>
    <col min="2" max="2" width="36" customWidth="1"/>
    <col min="3" max="3" width="14.125" customWidth="1"/>
    <col min="4" max="4" width="0.125" hidden="1" customWidth="1"/>
    <col min="5" max="7" width="9" hidden="1" customWidth="1"/>
    <col min="8" max="8" width="13.625" style="1" customWidth="1"/>
    <col min="9" max="10" width="14" customWidth="1"/>
  </cols>
  <sheetData>
    <row r="1" spans="1:10" ht="15.75">
      <c r="A1" s="12" t="s">
        <v>24</v>
      </c>
      <c r="B1" s="12"/>
    </row>
    <row r="2" spans="1:10" ht="33" customHeight="1">
      <c r="A2" s="40" t="s">
        <v>34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55.5" customHeight="1" thickBot="1">
      <c r="A3" s="41"/>
      <c r="B3" s="41"/>
      <c r="C3" s="41"/>
      <c r="D3" s="41"/>
      <c r="E3" s="41"/>
      <c r="F3" s="41"/>
      <c r="G3" s="41"/>
      <c r="H3" s="41"/>
      <c r="I3" s="41"/>
      <c r="J3" s="41"/>
    </row>
    <row r="4" spans="1:10" ht="18.75" customHeight="1">
      <c r="A4" s="27" t="s">
        <v>1</v>
      </c>
      <c r="B4" s="29" t="s">
        <v>25</v>
      </c>
      <c r="C4" s="31" t="s">
        <v>2</v>
      </c>
      <c r="D4" s="7"/>
      <c r="E4" s="7"/>
      <c r="F4" s="7"/>
      <c r="G4" s="7"/>
      <c r="H4" s="19" t="s">
        <v>15</v>
      </c>
      <c r="I4" s="19" t="s">
        <v>20</v>
      </c>
      <c r="J4" s="47" t="s">
        <v>21</v>
      </c>
    </row>
    <row r="5" spans="1:10" ht="18.75" customHeight="1" thickBot="1">
      <c r="A5" s="28"/>
      <c r="B5" s="30"/>
      <c r="C5" s="32"/>
      <c r="D5" s="8"/>
      <c r="E5" s="9"/>
      <c r="F5" s="9"/>
      <c r="G5" s="9"/>
      <c r="H5" s="20"/>
      <c r="I5" s="20"/>
      <c r="J5" s="48"/>
    </row>
    <row r="6" spans="1:10" ht="15.95" customHeight="1">
      <c r="A6" s="33" t="s">
        <v>0</v>
      </c>
      <c r="B6" s="34" t="s">
        <v>26</v>
      </c>
      <c r="C6" s="35">
        <v>180000</v>
      </c>
      <c r="D6" s="10"/>
      <c r="E6" s="10"/>
      <c r="F6" s="10"/>
      <c r="G6" s="11"/>
      <c r="H6" s="23"/>
      <c r="I6" s="21">
        <f>C6*H6</f>
        <v>0</v>
      </c>
      <c r="J6" s="49">
        <f>I6*($J$25/100+1)</f>
        <v>0</v>
      </c>
    </row>
    <row r="7" spans="1:10" ht="15.95" customHeight="1">
      <c r="A7" s="13"/>
      <c r="B7" s="14"/>
      <c r="C7" s="15"/>
      <c r="D7" s="2"/>
      <c r="E7" s="2"/>
      <c r="F7" s="2"/>
      <c r="G7" s="3"/>
      <c r="H7" s="24"/>
      <c r="I7" s="22"/>
      <c r="J7" s="50"/>
    </row>
    <row r="8" spans="1:10" ht="15.95" customHeight="1">
      <c r="A8" s="13" t="s">
        <v>3</v>
      </c>
      <c r="B8" s="14" t="s">
        <v>27</v>
      </c>
      <c r="C8" s="15">
        <v>210000</v>
      </c>
      <c r="D8" s="2"/>
      <c r="E8" s="2"/>
      <c r="F8" s="2"/>
      <c r="G8" s="3"/>
      <c r="H8" s="24"/>
      <c r="I8" s="22">
        <f t="shared" ref="I8" si="0">C8*H8</f>
        <v>0</v>
      </c>
      <c r="J8" s="50">
        <f t="shared" ref="J8" si="1">I8*($J$25/100+1)</f>
        <v>0</v>
      </c>
    </row>
    <row r="9" spans="1:10" ht="15.95" customHeight="1">
      <c r="A9" s="13"/>
      <c r="B9" s="14"/>
      <c r="C9" s="15"/>
      <c r="D9" s="2"/>
      <c r="E9" s="2"/>
      <c r="F9" s="2"/>
      <c r="G9" s="3"/>
      <c r="H9" s="24"/>
      <c r="I9" s="22"/>
      <c r="J9" s="50"/>
    </row>
    <row r="10" spans="1:10" ht="15.95" customHeight="1">
      <c r="A10" s="13" t="s">
        <v>4</v>
      </c>
      <c r="B10" s="14" t="s">
        <v>28</v>
      </c>
      <c r="C10" s="15">
        <v>320000</v>
      </c>
      <c r="D10" s="25" t="s">
        <v>16</v>
      </c>
      <c r="E10" s="25" t="s">
        <v>17</v>
      </c>
      <c r="F10" s="25" t="s">
        <v>18</v>
      </c>
      <c r="G10" s="26" t="s">
        <v>19</v>
      </c>
      <c r="H10" s="24"/>
      <c r="I10" s="22">
        <f t="shared" ref="I10" si="2">C10*H10</f>
        <v>0</v>
      </c>
      <c r="J10" s="50">
        <f t="shared" ref="J10" si="3">I10*($J$25/100+1)</f>
        <v>0</v>
      </c>
    </row>
    <row r="11" spans="1:10" ht="15.95" customHeight="1">
      <c r="A11" s="13"/>
      <c r="B11" s="14"/>
      <c r="C11" s="15"/>
      <c r="D11" s="25"/>
      <c r="E11" s="25"/>
      <c r="F11" s="25"/>
      <c r="G11" s="26"/>
      <c r="H11" s="24"/>
      <c r="I11" s="22"/>
      <c r="J11" s="50"/>
    </row>
    <row r="12" spans="1:10" ht="15.95" customHeight="1">
      <c r="A12" s="13" t="s">
        <v>5</v>
      </c>
      <c r="B12" s="14" t="s">
        <v>29</v>
      </c>
      <c r="C12" s="15">
        <v>360000</v>
      </c>
      <c r="D12" s="25" t="s">
        <v>14</v>
      </c>
      <c r="E12" s="25" t="s">
        <v>14</v>
      </c>
      <c r="F12" s="25" t="s">
        <v>14</v>
      </c>
      <c r="G12" s="26" t="s">
        <v>14</v>
      </c>
      <c r="H12" s="36"/>
      <c r="I12" s="22">
        <f t="shared" ref="I12" si="4">C12*H12</f>
        <v>0</v>
      </c>
      <c r="J12" s="50">
        <f t="shared" ref="J12" si="5">I12*($J$25/100+1)</f>
        <v>0</v>
      </c>
    </row>
    <row r="13" spans="1:10" ht="15.95" customHeight="1">
      <c r="A13" s="13"/>
      <c r="B13" s="14"/>
      <c r="C13" s="15"/>
      <c r="D13" s="25"/>
      <c r="E13" s="25"/>
      <c r="F13" s="25"/>
      <c r="G13" s="26"/>
      <c r="H13" s="36"/>
      <c r="I13" s="22"/>
      <c r="J13" s="50"/>
    </row>
    <row r="14" spans="1:10" ht="15.95" customHeight="1">
      <c r="A14" s="13" t="s">
        <v>6</v>
      </c>
      <c r="B14" s="14" t="s">
        <v>30</v>
      </c>
      <c r="C14" s="15">
        <v>120000</v>
      </c>
      <c r="D14" s="25" t="s">
        <v>10</v>
      </c>
      <c r="E14" s="25" t="s">
        <v>10</v>
      </c>
      <c r="F14" s="25" t="s">
        <v>10</v>
      </c>
      <c r="G14" s="26" t="s">
        <v>10</v>
      </c>
      <c r="H14" s="36"/>
      <c r="I14" s="22">
        <f t="shared" ref="I14" si="6">C14*H14</f>
        <v>0</v>
      </c>
      <c r="J14" s="50">
        <f t="shared" ref="J14" si="7">I14*($J$25/100+1)</f>
        <v>0</v>
      </c>
    </row>
    <row r="15" spans="1:10" ht="15.95" customHeight="1">
      <c r="A15" s="13"/>
      <c r="B15" s="14"/>
      <c r="C15" s="15"/>
      <c r="D15" s="25"/>
      <c r="E15" s="25"/>
      <c r="F15" s="25"/>
      <c r="G15" s="26"/>
      <c r="H15" s="36"/>
      <c r="I15" s="22"/>
      <c r="J15" s="50"/>
    </row>
    <row r="16" spans="1:10" ht="15.95" customHeight="1">
      <c r="A16" s="13" t="s">
        <v>7</v>
      </c>
      <c r="B16" s="14" t="s">
        <v>31</v>
      </c>
      <c r="C16" s="15">
        <v>120000</v>
      </c>
      <c r="D16" s="25" t="s">
        <v>12</v>
      </c>
      <c r="E16" s="25" t="s">
        <v>12</v>
      </c>
      <c r="F16" s="25" t="s">
        <v>12</v>
      </c>
      <c r="G16" s="26" t="s">
        <v>12</v>
      </c>
      <c r="H16" s="36"/>
      <c r="I16" s="22">
        <f t="shared" ref="I16" si="8">C16*H16</f>
        <v>0</v>
      </c>
      <c r="J16" s="50">
        <f t="shared" ref="J16" si="9">I16*($J$25/100+1)</f>
        <v>0</v>
      </c>
    </row>
    <row r="17" spans="1:10" ht="15.95" customHeight="1">
      <c r="A17" s="13"/>
      <c r="B17" s="14"/>
      <c r="C17" s="15"/>
      <c r="D17" s="25"/>
      <c r="E17" s="25"/>
      <c r="F17" s="25"/>
      <c r="G17" s="26"/>
      <c r="H17" s="36"/>
      <c r="I17" s="22"/>
      <c r="J17" s="50"/>
    </row>
    <row r="18" spans="1:10" ht="15.95" customHeight="1">
      <c r="A18" s="13" t="s">
        <v>8</v>
      </c>
      <c r="B18" s="14" t="s">
        <v>32</v>
      </c>
      <c r="C18" s="15">
        <v>220000</v>
      </c>
      <c r="D18" s="25" t="s">
        <v>11</v>
      </c>
      <c r="E18" s="25" t="s">
        <v>11</v>
      </c>
      <c r="F18" s="25" t="s">
        <v>11</v>
      </c>
      <c r="G18" s="26" t="s">
        <v>11</v>
      </c>
      <c r="H18" s="36"/>
      <c r="I18" s="22">
        <f t="shared" ref="I18" si="10">C18*H18</f>
        <v>0</v>
      </c>
      <c r="J18" s="50">
        <f t="shared" ref="J18" si="11">I18*($J$25/100+1)</f>
        <v>0</v>
      </c>
    </row>
    <row r="19" spans="1:10" ht="15.95" customHeight="1">
      <c r="A19" s="13"/>
      <c r="B19" s="14"/>
      <c r="C19" s="15"/>
      <c r="D19" s="25"/>
      <c r="E19" s="25"/>
      <c r="F19" s="25"/>
      <c r="G19" s="26"/>
      <c r="H19" s="36"/>
      <c r="I19" s="22"/>
      <c r="J19" s="50"/>
    </row>
    <row r="20" spans="1:10" ht="15.95" customHeight="1">
      <c r="A20" s="13" t="s">
        <v>9</v>
      </c>
      <c r="B20" s="14" t="s">
        <v>33</v>
      </c>
      <c r="C20" s="15">
        <v>80000</v>
      </c>
      <c r="D20" s="25" t="s">
        <v>13</v>
      </c>
      <c r="E20" s="25" t="s">
        <v>13</v>
      </c>
      <c r="F20" s="25" t="s">
        <v>13</v>
      </c>
      <c r="G20" s="26" t="s">
        <v>13</v>
      </c>
      <c r="H20" s="36"/>
      <c r="I20" s="22">
        <f t="shared" ref="I20" si="12">C20*H20</f>
        <v>0</v>
      </c>
      <c r="J20" s="50">
        <f t="shared" ref="J20" si="13">I20*($J$25/100+1)</f>
        <v>0</v>
      </c>
    </row>
    <row r="21" spans="1:10" ht="15.95" customHeight="1" thickBot="1">
      <c r="A21" s="16"/>
      <c r="B21" s="17"/>
      <c r="C21" s="18"/>
      <c r="D21" s="37"/>
      <c r="E21" s="37"/>
      <c r="F21" s="37"/>
      <c r="G21" s="38"/>
      <c r="H21" s="39"/>
      <c r="I21" s="46"/>
      <c r="J21" s="51"/>
    </row>
    <row r="22" spans="1:10" ht="30.75" customHeight="1" thickBot="1">
      <c r="H22" s="4" t="s">
        <v>22</v>
      </c>
      <c r="I22" s="5">
        <f>SUM(I6:I21)</f>
        <v>0</v>
      </c>
      <c r="J22" s="6">
        <f>SUM(J6:J21)</f>
        <v>0</v>
      </c>
    </row>
    <row r="24" spans="1:10" ht="15" thickBot="1"/>
    <row r="25" spans="1:10">
      <c r="H25" s="42" t="s">
        <v>23</v>
      </c>
      <c r="I25" s="43"/>
      <c r="J25" s="52">
        <v>23</v>
      </c>
    </row>
    <row r="26" spans="1:10" ht="15" thickBot="1">
      <c r="H26" s="44"/>
      <c r="I26" s="45"/>
      <c r="J26" s="53"/>
    </row>
  </sheetData>
  <sheetProtection algorithmName="SHA-512" hashValue="/4IxXnvof9tHUn6e6TSjlIwUFEQhs5uulorlZJs0P1lAe6InsURHI0J3dPk1E9qldfhMm+Ohd0FsEJh28Lev0w==" saltValue="q+/9MHG3LhWKjVHPHEgCXw==" spinCount="100000" sheet="1" objects="1" scenarios="1" selectLockedCells="1"/>
  <mergeCells count="82">
    <mergeCell ref="H25:I26"/>
    <mergeCell ref="J25:J26"/>
    <mergeCell ref="I8:I9"/>
    <mergeCell ref="I10:I11"/>
    <mergeCell ref="I12:I13"/>
    <mergeCell ref="I14:I15"/>
    <mergeCell ref="I16:I17"/>
    <mergeCell ref="I18:I19"/>
    <mergeCell ref="I20:I21"/>
    <mergeCell ref="J8:J9"/>
    <mergeCell ref="J10:J11"/>
    <mergeCell ref="J12:J13"/>
    <mergeCell ref="J14:J15"/>
    <mergeCell ref="J16:J17"/>
    <mergeCell ref="J18:J19"/>
    <mergeCell ref="J20:J21"/>
    <mergeCell ref="D20:D21"/>
    <mergeCell ref="E20:E21"/>
    <mergeCell ref="F20:F21"/>
    <mergeCell ref="G20:G21"/>
    <mergeCell ref="H20:H21"/>
    <mergeCell ref="D16:D17"/>
    <mergeCell ref="E16:E17"/>
    <mergeCell ref="F16:F17"/>
    <mergeCell ref="G16:G17"/>
    <mergeCell ref="H16:H17"/>
    <mergeCell ref="D18:D19"/>
    <mergeCell ref="E18:E19"/>
    <mergeCell ref="F18:F19"/>
    <mergeCell ref="G18:G19"/>
    <mergeCell ref="H18:H19"/>
    <mergeCell ref="D12:D13"/>
    <mergeCell ref="E12:E13"/>
    <mergeCell ref="F12:F13"/>
    <mergeCell ref="G12:G13"/>
    <mergeCell ref="H12:H13"/>
    <mergeCell ref="D14:D15"/>
    <mergeCell ref="E14:E15"/>
    <mergeCell ref="F14:F15"/>
    <mergeCell ref="G14:G15"/>
    <mergeCell ref="H14:H15"/>
    <mergeCell ref="G10:G11"/>
    <mergeCell ref="H10:H11"/>
    <mergeCell ref="H8:H9"/>
    <mergeCell ref="A4:A5"/>
    <mergeCell ref="B4:B5"/>
    <mergeCell ref="C4:C5"/>
    <mergeCell ref="A6:A7"/>
    <mergeCell ref="B6:B7"/>
    <mergeCell ref="C6:C7"/>
    <mergeCell ref="A20:A21"/>
    <mergeCell ref="B20:B21"/>
    <mergeCell ref="C20:C21"/>
    <mergeCell ref="I4:I5"/>
    <mergeCell ref="I6:I7"/>
    <mergeCell ref="A8:A9"/>
    <mergeCell ref="B8:B9"/>
    <mergeCell ref="C8:C9"/>
    <mergeCell ref="A10:A11"/>
    <mergeCell ref="B10:B11"/>
    <mergeCell ref="C10:C11"/>
    <mergeCell ref="H4:H5"/>
    <mergeCell ref="H6:H7"/>
    <mergeCell ref="D10:D11"/>
    <mergeCell ref="E10:E11"/>
    <mergeCell ref="F10:F11"/>
    <mergeCell ref="A16:A17"/>
    <mergeCell ref="B16:B17"/>
    <mergeCell ref="C16:C17"/>
    <mergeCell ref="A18:A19"/>
    <mergeCell ref="B18:B19"/>
    <mergeCell ref="C18:C19"/>
    <mergeCell ref="A1:B1"/>
    <mergeCell ref="A12:A13"/>
    <mergeCell ref="B12:B13"/>
    <mergeCell ref="C12:C13"/>
    <mergeCell ref="A14:A15"/>
    <mergeCell ref="B14:B15"/>
    <mergeCell ref="C14:C15"/>
    <mergeCell ref="A2:J3"/>
    <mergeCell ref="J4:J5"/>
    <mergeCell ref="J6:J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Wartość materiałów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tadzik</dc:creator>
  <cp:lastModifiedBy>Mariusz Frączek</cp:lastModifiedBy>
  <cp:lastPrinted>2018-03-27T11:30:46Z</cp:lastPrinted>
  <dcterms:created xsi:type="dcterms:W3CDTF">2018-03-20T09:39:25Z</dcterms:created>
  <dcterms:modified xsi:type="dcterms:W3CDTF">2021-04-13T11:21:35Z</dcterms:modified>
</cp:coreProperties>
</file>